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титульн лист" sheetId="2" r:id="rId1"/>
    <sheet name="часть 1, 2" sheetId="1" r:id="rId2"/>
    <sheet name="часть 3" sheetId="3" r:id="rId3"/>
  </sheets>
  <calcPr calcId="144525"/>
</workbook>
</file>

<file path=xl/calcChain.xml><?xml version="1.0" encoding="utf-8"?>
<calcChain xmlns="http://schemas.openxmlformats.org/spreadsheetml/2006/main">
  <c r="D7" i="3" l="1"/>
  <c r="E7" i="3" l="1"/>
  <c r="F7" i="3"/>
  <c r="G7" i="3"/>
  <c r="C10" i="3"/>
  <c r="E49" i="3" l="1"/>
  <c r="F49" i="3"/>
  <c r="G49" i="3"/>
  <c r="D49" i="3"/>
  <c r="E43" i="3"/>
  <c r="F43" i="3"/>
  <c r="G43" i="3"/>
  <c r="D43" i="3"/>
  <c r="E38" i="3"/>
  <c r="F38" i="3"/>
  <c r="G38" i="3"/>
  <c r="D38" i="3"/>
  <c r="E27" i="3"/>
  <c r="F27" i="3"/>
  <c r="G27" i="3"/>
  <c r="D27" i="3"/>
  <c r="D20" i="3" s="1"/>
  <c r="E22" i="3"/>
  <c r="G22" i="3"/>
  <c r="G20" i="3" s="1"/>
  <c r="C7" i="3"/>
  <c r="C8" i="3"/>
  <c r="C9" i="3"/>
  <c r="C11" i="3"/>
  <c r="C12" i="3"/>
  <c r="C13" i="3"/>
  <c r="C14" i="3"/>
  <c r="C15" i="3"/>
  <c r="C16" i="3"/>
  <c r="C17" i="3"/>
  <c r="C18" i="3"/>
  <c r="C19" i="3"/>
  <c r="C21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9" i="3"/>
  <c r="C40" i="3"/>
  <c r="C41" i="3"/>
  <c r="C42" i="3"/>
  <c r="C44" i="3"/>
  <c r="C45" i="3"/>
  <c r="C46" i="3"/>
  <c r="C47" i="3"/>
  <c r="C48" i="3"/>
  <c r="C49" i="3"/>
  <c r="C50" i="3"/>
  <c r="C51" i="3"/>
  <c r="C52" i="3"/>
  <c r="C43" i="3" l="1"/>
  <c r="C38" i="3"/>
  <c r="C27" i="3"/>
  <c r="C22" i="3"/>
  <c r="C20" i="3"/>
</calcChain>
</file>

<file path=xl/sharedStrings.xml><?xml version="1.0" encoding="utf-8"?>
<sst xmlns="http://schemas.openxmlformats.org/spreadsheetml/2006/main" count="192" uniqueCount="153">
  <si>
    <t>II. Показатели финансового состояния учреждения муниципального учреждения (подразделения)</t>
  </si>
  <si>
    <t xml:space="preserve">Наименование показателя </t>
  </si>
  <si>
    <t xml:space="preserve">Сумма </t>
  </si>
  <si>
    <t xml:space="preserve">I. Нефинансовые активы, всего:  </t>
  </si>
  <si>
    <t xml:space="preserve">из них: </t>
  </si>
  <si>
    <t xml:space="preserve">1.1. Общая балансовая стоимость недвижимого муниципального имущества, всего </t>
  </si>
  <si>
    <t xml:space="preserve">в том числе: </t>
  </si>
  <si>
    <t xml:space="preserve">1.1.1. Стоимость имущества, закрепленного собственником имущества за муниципальным учреждением на праве оперативного управления </t>
  </si>
  <si>
    <t xml:space="preserve">1.1.2. Стоимость имущества, приобретенного муниципальным учреждением (подразделением) за счет выделенных собственником имущества учреждения средств </t>
  </si>
  <si>
    <t xml:space="preserve">1.1.3. Стоимость имущества, приобретенного муниципальным учреждением (подразделением) за счет доходов, полученных от платной и иной приносящей доход деятельности </t>
  </si>
  <si>
    <t xml:space="preserve">1.1.4. Остаточная стоимость недвижимого муниципального имущества </t>
  </si>
  <si>
    <t xml:space="preserve">1.2. Общая балансовая стоимость движимого муниципального имущества, всего </t>
  </si>
  <si>
    <t xml:space="preserve">1.2.1. Общая балансовая стоимость особо ценного движимого имущества </t>
  </si>
  <si>
    <t xml:space="preserve">1.2.2. Остаточная стоимость особо ценного движимого имущества </t>
  </si>
  <si>
    <t xml:space="preserve">II. Финансовые активы, всего </t>
  </si>
  <si>
    <t xml:space="preserve">2.1. Дебиторская задолженность по доходам, полученным за счет средств бюджета </t>
  </si>
  <si>
    <t xml:space="preserve">2.2. Дебиторская задолженность по выданным авансам, полученным за счет средств бюджета всего: </t>
  </si>
  <si>
    <t xml:space="preserve">2.2.1. по выданным авансам на услуги связи </t>
  </si>
  <si>
    <t xml:space="preserve">2.2.2. по выданным авансам на транспортные услуги </t>
  </si>
  <si>
    <t xml:space="preserve">2.2.3. по выданным авансам на коммунальные услуги </t>
  </si>
  <si>
    <t xml:space="preserve">2.2.4. по выданным авансам на услуги по содержанию имущества </t>
  </si>
  <si>
    <t xml:space="preserve">2.2.5. по выданным авансам на прочие услуги </t>
  </si>
  <si>
    <t xml:space="preserve">2.2.6. по выданным авансам на приобретение основных средств </t>
  </si>
  <si>
    <t xml:space="preserve">2.2.7. по выданным авансам на приобретение нематериальных активов </t>
  </si>
  <si>
    <t xml:space="preserve">2.2.8. по выданным авансам на приобретение непроизведенных активов </t>
  </si>
  <si>
    <t xml:space="preserve">2.2.9. по выданным авансам на приобретение материальных запасов </t>
  </si>
  <si>
    <t xml:space="preserve">2.2.10. по выданным авансам на прочие расходы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</si>
  <si>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</t>
  </si>
  <si>
    <t xml:space="preserve">2.3.1. по выданным авансам на услуги связи </t>
  </si>
  <si>
    <t xml:space="preserve">2.3.2. по выданным авансам на транспортные услуги </t>
  </si>
  <si>
    <t xml:space="preserve">2.3.3. по выданным авансам на коммунальные услуги </t>
  </si>
  <si>
    <t xml:space="preserve">2.3.4. по выданным авансам на услуги по содержанию имущества </t>
  </si>
  <si>
    <t xml:space="preserve">2.3.5. по выданным авансам на прочие услуги </t>
  </si>
  <si>
    <t xml:space="preserve">2.3.6. по выданным авансам на приобретение основных средств </t>
  </si>
  <si>
    <t xml:space="preserve">2.3.7. по выданным авансам на приобретение нематериальных активов </t>
  </si>
  <si>
    <t xml:space="preserve">2.3.8. по выданным авансам на приобретение непроизведенных активов </t>
  </si>
  <si>
    <t xml:space="preserve">2.3.9. по выданным авансам на приобретение материальных запасов </t>
  </si>
  <si>
    <t xml:space="preserve">2.3.10. по выданным авансам на прочие расходы </t>
  </si>
  <si>
    <t xml:space="preserve">III. Обязательства, всего </t>
  </si>
  <si>
    <t xml:space="preserve">3.1. Просроченная кредиторская задолженность </t>
  </si>
  <si>
    <t xml:space="preserve">3.2. Кредиторская задолженность по расчетам с поставщиками и подрядчиками за счет средств бюджета, всего: </t>
  </si>
  <si>
    <t xml:space="preserve">3.2.1. по начислениям на выплаты по оплате труда </t>
  </si>
  <si>
    <t xml:space="preserve">3.2.2. по оплате услуг связи </t>
  </si>
  <si>
    <t xml:space="preserve">3.2.3. по оплате транспортных услуг </t>
  </si>
  <si>
    <t xml:space="preserve">3.2.4. по оплате коммунальных услуг </t>
  </si>
  <si>
    <t xml:space="preserve">3.2.5. по оплате услуг по содержанию имущества </t>
  </si>
  <si>
    <t xml:space="preserve">3.2.6. по оплате прочих услуг </t>
  </si>
  <si>
    <t xml:space="preserve">3.2.7. по приобретению основных средств </t>
  </si>
  <si>
    <t xml:space="preserve">3.2.8. по приобретению нематериальных активов </t>
  </si>
  <si>
    <t xml:space="preserve">3.2.9. по приобретению непроизведенных активов </t>
  </si>
  <si>
    <t xml:space="preserve">3.2.10. по приобретению материальных запасов </t>
  </si>
  <si>
    <t xml:space="preserve">3.2.11. по оплате прочих расходов </t>
  </si>
  <si>
    <t xml:space="preserve">3.2.12. по платежам в бюджет </t>
  </si>
  <si>
    <t xml:space="preserve">3.2.13. по прочим расчетам с кредиторами </t>
  </si>
  <si>
    <t xml:space="preserve"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 </t>
  </si>
  <si>
    <t xml:space="preserve">3.3.1. по начислениям на выплаты по оплате труда </t>
  </si>
  <si>
    <t xml:space="preserve">3.3.2. по оплате услуг связи </t>
  </si>
  <si>
    <t xml:space="preserve">3.3.3. по оплате транспортных услуг </t>
  </si>
  <si>
    <t xml:space="preserve">3.3.4. по оплате коммунальных услуг </t>
  </si>
  <si>
    <t xml:space="preserve">3.3.5. по оплате услуг по содержанию имущества </t>
  </si>
  <si>
    <t xml:space="preserve">3.3.6. по оплате прочих услуг </t>
  </si>
  <si>
    <t xml:space="preserve">3.3.7. по приобретению основных средств </t>
  </si>
  <si>
    <t xml:space="preserve">3.3.8. по приобретению нематериальных активов </t>
  </si>
  <si>
    <t xml:space="preserve">3.3.9. по приобретению непроизведенных активов </t>
  </si>
  <si>
    <t xml:space="preserve">3.3.10. по приобретению материальных запасов </t>
  </si>
  <si>
    <t xml:space="preserve">3.3.11. по оплате прочих расходов </t>
  </si>
  <si>
    <t xml:space="preserve">3.3.12. по платежам в бюджет </t>
  </si>
  <si>
    <t xml:space="preserve">3.3.13. по прочим расчетам с кредиторами </t>
  </si>
  <si>
    <t>  </t>
  </si>
  <si>
    <t>ПЛАН</t>
  </si>
  <si>
    <t xml:space="preserve">КОДЫ </t>
  </si>
  <si>
    <t>Форма по КФД</t>
  </si>
  <si>
    <t>          Дата</t>
  </si>
  <si>
    <t>Наименование муниципального</t>
  </si>
  <si>
    <t xml:space="preserve"> по ОКПО </t>
  </si>
  <si>
    <t>Единица измерения: руб.</t>
  </si>
  <si>
    <t xml:space="preserve">         по ОКЕИ </t>
  </si>
  <si>
    <t xml:space="preserve"> </t>
  </si>
  <si>
    <t xml:space="preserve">                                                                               УТВЕРЖДАЮ</t>
  </si>
  <si>
    <t xml:space="preserve">                                                                                                    (наименование должностного лица, утверждающего документ)</t>
  </si>
  <si>
    <t>Приложение                               к Порядку составления и утверждения плана финансово-хозяйственной деятельности муниципальных учреждений от                №</t>
  </si>
  <si>
    <t>III. Показатели по поступлениям и выплатам муниципального учреждения</t>
  </si>
  <si>
    <t xml:space="preserve">Код по бюджетной классификации операции сектора государственного управления </t>
  </si>
  <si>
    <t xml:space="preserve">Всего </t>
  </si>
  <si>
    <t xml:space="preserve">в том числе </t>
  </si>
  <si>
    <t xml:space="preserve">операции по лицевым счетам, открытым в органах Федерального казначейства </t>
  </si>
  <si>
    <t>субсидии</t>
  </si>
  <si>
    <t>Предпринимательская деятельность</t>
  </si>
  <si>
    <t>Целевые субсидии</t>
  </si>
  <si>
    <t>ОМС</t>
  </si>
  <si>
    <t xml:space="preserve">Планируемый остаток средств на начало планируемого года </t>
  </si>
  <si>
    <t xml:space="preserve">Х </t>
  </si>
  <si>
    <t xml:space="preserve">Поступления, всего: </t>
  </si>
  <si>
    <t xml:space="preserve">Субсидии на выполнении муниципального задания </t>
  </si>
  <si>
    <t xml:space="preserve">Бюджетные инвестиции </t>
  </si>
  <si>
    <t xml:space="preserve">Поступления от оказания муниципальным  учреждением (подразделением) услуг (выполнения работ) , предоставление которых для физических и юридических лиц осуществляется на платной основе, всего </t>
  </si>
  <si>
    <t xml:space="preserve">Услуга N 1 </t>
  </si>
  <si>
    <t xml:space="preserve">Услуга N 2 </t>
  </si>
  <si>
    <t xml:space="preserve">Поступления от иной приносящей доход деятельности, всего: </t>
  </si>
  <si>
    <t xml:space="preserve">Поступления от реализации ценных бумаг </t>
  </si>
  <si>
    <t xml:space="preserve">Планируемый остаток средств на конец планируемого года </t>
  </si>
  <si>
    <t xml:space="preserve">Выплаты, всего: </t>
  </si>
  <si>
    <t xml:space="preserve">Оплата труда и начисления на выплаты по оплате труда, всего </t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</si>
  <si>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</si>
  <si>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</si>
  <si>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</si>
  <si>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Оплата работ, услуг, всего </t>
  </si>
  <si>
    <t xml:space="preserve">Услуги связи </t>
  </si>
  <si>
    <t xml:space="preserve">Транспортные услуги </t>
  </si>
  <si>
    <t xml:space="preserve">Коммунальные услуги 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</si>
  <si>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</si>
  <si>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</si>
  <si>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</si>
  <si>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организациям, всего </t>
  </si>
  <si>
    <t xml:space="preserve">Безвозмездные перечисления государственным и муниципальным организациям </t>
  </si>
  <si>
    <t xml:space="preserve">Социальное обеспечение, всего </t>
  </si>
  <si>
    <t xml:space="preserve">Пособия по социальной помощи населению </t>
  </si>
  <si>
    <t xml:space="preserve">Пенсии, пособия, выплачиваемые организациями сектора государственного управления </t>
  </si>
  <si>
    <t xml:space="preserve">Прочие расходы </t>
  </si>
  <si>
    <t xml:space="preserve">Поступление нефинансовых активов, всего </t>
  </si>
  <si>
    <t xml:space="preserve">Увеличение стоимости основных средств </t>
  </si>
  <si>
    <t xml:space="preserve">Увеличение стоимости нематериальных активов </t>
  </si>
  <si>
    <t xml:space="preserve">Увеличение стоимости непроизводственных активов </t>
  </si>
  <si>
    <t xml:space="preserve">Увеличение стоимости материальных запасов </t>
  </si>
  <si>
    <t xml:space="preserve">Поступление финансовых активов, всего </t>
  </si>
  <si>
    <t xml:space="preserve">Увеличение стоимости ценных бумаг, кроме акций и иных форм участия в капитале </t>
  </si>
  <si>
    <t xml:space="preserve">Увеличение стоимости акций и иных форм участия в капитале </t>
  </si>
  <si>
    <t xml:space="preserve">Руководитель муниципального учреждения (подразделения) </t>
  </si>
  <si>
    <t xml:space="preserve">(уполномоченное лицо) </t>
  </si>
  <si>
    <t xml:space="preserve">(подпись) </t>
  </si>
  <si>
    <t xml:space="preserve">(расшифровка подписи) </t>
  </si>
  <si>
    <t xml:space="preserve">Заместитель руководителя муниципального учреждения (подразделения) по финансовым вопросам </t>
  </si>
  <si>
    <t>Главный бухгалтер муниципального учреждения (подразделения</t>
  </si>
  <si>
    <t xml:space="preserve">Исполнитель </t>
  </si>
  <si>
    <t xml:space="preserve">тел. _____________ </t>
  </si>
  <si>
    <r>
      <t> </t>
    </r>
    <r>
      <rPr>
        <b/>
        <sz val="12"/>
        <color theme="1"/>
        <rFont val="Times New Roman"/>
        <family val="1"/>
        <charset val="204"/>
      </rPr>
      <t xml:space="preserve">I. Сведения о деятельности муниципального учреждения </t>
    </r>
  </si>
  <si>
    <t xml:space="preserve"> учреждения (подразделения) Муниципальное бюджетное</t>
  </si>
  <si>
    <t>ИНН/КПП  5936004811/593601001</t>
  </si>
  <si>
    <t>Наименование органа, осуществляющего функции и полномочия учредителя Управление образования администрации Ильинского муниципального района Пермского края</t>
  </si>
  <si>
    <t>Адрес фактического местонахождения муниципального учреждения (подразделения)617020, Пермский край, Ильинский район, п.Ильинский, ул.Герцена, 12</t>
  </si>
  <si>
    <t>    1.1. Цели деятельности муниципального учреждения (подразделения): Виды деятельности муниципального учреждения (подразделения): охрана жизни и укрепление физического и психического здоровья детей, обеспечение познавательного- речевого, социально-личностного, художественно-эстетического и физического развития детей. Воспитание с учетом возрастных категорий детей гражданственности, уважение к правам и свободам человека, любви к окружающей природе, Родине, семье. Осуществление необходимой коррекции недостатков в физическом и психическом развитии детей. Взаимодействие с семьями детей для обеспечения полноценного развитиядетей. Оказание консультативной и методической помощи родителям по вопросам воспитания, обучения и развития детей.</t>
  </si>
  <si>
    <t>    1.2. Виды деятельности муниципального учреждения (подразделения): Образовательная деятельность.</t>
  </si>
  <si>
    <t xml:space="preserve">    1.3. Перечень услуг (работ), осуществляемых на платной основе: питание</t>
  </si>
  <si>
    <t>Л.Ю.Мерзлякова</t>
  </si>
  <si>
    <t>Т.С.Ашмарина</t>
  </si>
  <si>
    <t>    "01"__января_ 2016 г.</t>
  </si>
  <si>
    <t>"01" января 2016 г.</t>
  </si>
  <si>
    <t xml:space="preserve">ФИНАНСОВО - ХОЗЯЙСТВЕННОЙ ДЕЯТЕЛЬНОСТИ НА 2018 ГОД </t>
  </si>
  <si>
    <t>Начальник управления образования Ильинского МР</t>
  </si>
  <si>
    <t xml:space="preserve">                                                                             ______________                                      Л.П.Николаенко </t>
  </si>
  <si>
    <t xml:space="preserve">                                                                                                                       (подпись)                                                        (расшифровка подписи)</t>
  </si>
  <si>
    <t>Дошкольное образовательное учреждение (детский сад "Солнышко")</t>
  </si>
  <si>
    <r>
      <t xml:space="preserve">                                                                         </t>
    </r>
    <r>
      <rPr>
        <sz val="11"/>
        <color theme="1"/>
        <rFont val="Times New Roman"/>
        <family val="1"/>
        <charset val="204"/>
      </rPr>
      <t>" 01 " _января_  201 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</si>
</sst>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</xdr:row>
      <xdr:rowOff>3124200</xdr:rowOff>
    </xdr:from>
    <xdr:to>
      <xdr:col>0</xdr:col>
      <xdr:colOff>3676650</xdr:colOff>
      <xdr:row>1</xdr:row>
      <xdr:rowOff>3171825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76300" y="3524250"/>
          <a:ext cx="2800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erent.ru/1/144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8" sqref="A18"/>
    </sheetView>
  </sheetViews>
  <sheetFormatPr defaultRowHeight="14.4" x14ac:dyDescent="0.3"/>
  <cols>
    <col min="1" max="1" width="70.21875" customWidth="1"/>
    <col min="4" max="4" width="13" customWidth="1"/>
  </cols>
  <sheetData>
    <row r="1" spans="1:5" ht="31.5" customHeight="1" x14ac:dyDescent="0.3">
      <c r="A1" s="42" t="s">
        <v>68</v>
      </c>
      <c r="B1" s="39" t="s">
        <v>80</v>
      </c>
      <c r="C1" s="39"/>
      <c r="D1" s="39"/>
      <c r="E1" s="4"/>
    </row>
    <row r="2" spans="1:5" ht="43.5" customHeight="1" x14ac:dyDescent="0.3">
      <c r="A2" s="42"/>
      <c r="B2" s="39"/>
      <c r="C2" s="39"/>
      <c r="D2" s="39"/>
      <c r="E2" s="4"/>
    </row>
    <row r="3" spans="1:5" ht="15.6" x14ac:dyDescent="0.3">
      <c r="A3" s="42"/>
      <c r="B3" s="39"/>
      <c r="C3" s="39"/>
      <c r="D3" s="39"/>
      <c r="E3" s="4"/>
    </row>
    <row r="4" spans="1:5" ht="15.6" x14ac:dyDescent="0.3">
      <c r="A4" s="42"/>
      <c r="B4" s="5"/>
      <c r="C4" s="3"/>
    </row>
    <row r="5" spans="1:5" ht="21.75" customHeight="1" x14ac:dyDescent="0.3">
      <c r="A5" s="40" t="s">
        <v>78</v>
      </c>
      <c r="B5" s="40"/>
      <c r="C5" s="40"/>
      <c r="D5" s="1"/>
    </row>
    <row r="6" spans="1:5" s="8" customFormat="1" ht="18" customHeight="1" x14ac:dyDescent="0.35">
      <c r="A6" s="41" t="s">
        <v>148</v>
      </c>
      <c r="B6" s="41"/>
      <c r="C6" s="41"/>
      <c r="D6" s="41"/>
    </row>
    <row r="7" spans="1:5" ht="10.5" customHeight="1" x14ac:dyDescent="0.3">
      <c r="A7" s="40" t="s">
        <v>79</v>
      </c>
      <c r="B7" s="40"/>
      <c r="C7" s="40"/>
      <c r="D7" s="1"/>
    </row>
    <row r="8" spans="1:5" ht="19.5" customHeight="1" x14ac:dyDescent="0.3">
      <c r="A8" s="29"/>
      <c r="B8" s="1"/>
      <c r="C8" s="1"/>
      <c r="D8" s="1"/>
    </row>
    <row r="9" spans="1:5" ht="18.75" customHeight="1" x14ac:dyDescent="0.3">
      <c r="A9" s="40" t="s">
        <v>149</v>
      </c>
      <c r="B9" s="40"/>
      <c r="C9" s="40"/>
      <c r="D9" s="40"/>
    </row>
    <row r="10" spans="1:5" ht="13.5" customHeight="1" x14ac:dyDescent="0.3">
      <c r="A10" s="50" t="s">
        <v>150</v>
      </c>
      <c r="B10" s="50"/>
      <c r="C10" s="50"/>
      <c r="D10" s="50"/>
    </row>
    <row r="11" spans="1:5" ht="18" x14ac:dyDescent="0.3">
      <c r="A11" s="28"/>
      <c r="B11" s="9"/>
      <c r="C11" s="9"/>
      <c r="D11" s="9"/>
    </row>
    <row r="12" spans="1:5" ht="21.75" customHeight="1" x14ac:dyDescent="0.3">
      <c r="A12" s="49" t="s">
        <v>152</v>
      </c>
      <c r="B12" s="49"/>
      <c r="C12" s="49"/>
      <c r="D12" s="49"/>
    </row>
    <row r="13" spans="1:5" x14ac:dyDescent="0.3">
      <c r="A13" s="6"/>
      <c r="B13" s="9"/>
      <c r="C13" s="9"/>
      <c r="D13" s="9"/>
    </row>
    <row r="14" spans="1:5" ht="16.8" x14ac:dyDescent="0.3">
      <c r="A14" s="37" t="s">
        <v>69</v>
      </c>
      <c r="B14" s="37"/>
      <c r="C14" s="37"/>
      <c r="D14" s="37"/>
    </row>
    <row r="15" spans="1:5" ht="16.8" x14ac:dyDescent="0.3">
      <c r="A15" s="37" t="s">
        <v>147</v>
      </c>
      <c r="B15" s="37"/>
      <c r="C15" s="37"/>
      <c r="D15" s="37"/>
    </row>
    <row r="16" spans="1:5" ht="18" x14ac:dyDescent="0.3">
      <c r="A16" s="10"/>
      <c r="B16" s="10"/>
      <c r="C16" s="10"/>
      <c r="D16" s="10"/>
    </row>
    <row r="17" spans="1:4" ht="15.6" x14ac:dyDescent="0.3">
      <c r="A17" s="2"/>
      <c r="B17" s="7"/>
      <c r="C17" s="7"/>
      <c r="D17" s="7"/>
    </row>
    <row r="18" spans="1:4" ht="15.6" x14ac:dyDescent="0.3">
      <c r="A18" s="30"/>
      <c r="B18" s="5"/>
      <c r="C18" s="31"/>
      <c r="D18" s="32" t="s">
        <v>70</v>
      </c>
    </row>
    <row r="19" spans="1:4" ht="37.5" customHeight="1" x14ac:dyDescent="0.3">
      <c r="A19" s="33" t="s">
        <v>146</v>
      </c>
      <c r="B19" s="43" t="s">
        <v>71</v>
      </c>
      <c r="C19" s="44"/>
      <c r="D19" s="34"/>
    </row>
    <row r="20" spans="1:4" ht="31.2" x14ac:dyDescent="0.3">
      <c r="A20" s="5"/>
      <c r="B20" s="5"/>
      <c r="C20" s="31" t="s">
        <v>72</v>
      </c>
      <c r="D20" s="35">
        <v>42370</v>
      </c>
    </row>
    <row r="21" spans="1:4" ht="15.6" x14ac:dyDescent="0.3">
      <c r="A21" s="5"/>
      <c r="B21" s="5"/>
      <c r="C21" s="31"/>
      <c r="D21" s="34"/>
    </row>
    <row r="22" spans="1:4" ht="15.6" x14ac:dyDescent="0.3">
      <c r="A22" s="5" t="s">
        <v>73</v>
      </c>
      <c r="B22" s="45" t="s">
        <v>74</v>
      </c>
      <c r="C22" s="46"/>
      <c r="D22" s="34"/>
    </row>
    <row r="23" spans="1:4" ht="15.6" x14ac:dyDescent="0.3">
      <c r="A23" s="5" t="s">
        <v>136</v>
      </c>
      <c r="B23" s="5"/>
      <c r="C23" s="31"/>
      <c r="D23" s="34"/>
    </row>
    <row r="24" spans="1:4" ht="38.25" customHeight="1" x14ac:dyDescent="0.3">
      <c r="A24" s="28" t="s">
        <v>151</v>
      </c>
      <c r="B24" s="5"/>
      <c r="C24" s="31"/>
      <c r="D24" s="34"/>
    </row>
    <row r="25" spans="1:4" ht="15.6" x14ac:dyDescent="0.3">
      <c r="A25" s="5"/>
      <c r="B25" s="5"/>
      <c r="C25" s="31"/>
      <c r="D25" s="34"/>
    </row>
    <row r="26" spans="1:4" ht="15.6" x14ac:dyDescent="0.3">
      <c r="A26" s="5" t="s">
        <v>137</v>
      </c>
      <c r="B26" s="5"/>
      <c r="C26" s="31"/>
      <c r="D26" s="34"/>
    </row>
    <row r="27" spans="1:4" ht="15.6" x14ac:dyDescent="0.3">
      <c r="A27" s="5" t="s">
        <v>75</v>
      </c>
      <c r="B27" s="47" t="s">
        <v>76</v>
      </c>
      <c r="C27" s="48"/>
      <c r="D27" s="36">
        <v>383</v>
      </c>
    </row>
    <row r="28" spans="1:4" ht="46.8" x14ac:dyDescent="0.3">
      <c r="A28" s="5" t="s">
        <v>138</v>
      </c>
      <c r="B28" s="38"/>
      <c r="C28" s="38"/>
      <c r="D28" s="38"/>
    </row>
    <row r="29" spans="1:4" ht="46.8" x14ac:dyDescent="0.3">
      <c r="A29" s="5" t="s">
        <v>139</v>
      </c>
      <c r="B29" s="38"/>
      <c r="C29" s="38"/>
      <c r="D29" s="38"/>
    </row>
    <row r="30" spans="1:4" ht="15.6" x14ac:dyDescent="0.3">
      <c r="A30" s="5"/>
      <c r="B30" s="38"/>
      <c r="C30" s="38"/>
      <c r="D30" s="38"/>
    </row>
    <row r="31" spans="1:4" ht="15.6" x14ac:dyDescent="0.3">
      <c r="A31" s="5"/>
      <c r="B31" s="38"/>
      <c r="C31" s="38"/>
      <c r="D31" s="38"/>
    </row>
    <row r="32" spans="1:4" ht="15.6" x14ac:dyDescent="0.3">
      <c r="A32" s="5"/>
      <c r="B32" s="38"/>
      <c r="C32" s="38"/>
      <c r="D32" s="38"/>
    </row>
    <row r="33" spans="1:4" ht="15.6" x14ac:dyDescent="0.3">
      <c r="A33" s="5"/>
      <c r="B33" s="38"/>
      <c r="C33" s="38"/>
      <c r="D33" s="38"/>
    </row>
    <row r="34" spans="1:4" ht="15.6" x14ac:dyDescent="0.3">
      <c r="A34" s="5"/>
      <c r="B34" s="38"/>
      <c r="C34" s="38"/>
      <c r="D34" s="38"/>
    </row>
    <row r="35" spans="1:4" ht="15.6" x14ac:dyDescent="0.3">
      <c r="A35" s="5"/>
      <c r="B35" s="38"/>
      <c r="C35" s="38"/>
      <c r="D35" s="38"/>
    </row>
    <row r="36" spans="1:4" ht="15.6" x14ac:dyDescent="0.3">
      <c r="A36" s="5" t="s">
        <v>77</v>
      </c>
      <c r="B36" s="38"/>
      <c r="C36" s="38"/>
      <c r="D36" s="38"/>
    </row>
    <row r="37" spans="1:4" x14ac:dyDescent="0.3">
      <c r="A37" s="1"/>
    </row>
  </sheetData>
  <mergeCells count="15">
    <mergeCell ref="A14:D14"/>
    <mergeCell ref="B29:D36"/>
    <mergeCell ref="B1:D3"/>
    <mergeCell ref="A5:C5"/>
    <mergeCell ref="A6:D6"/>
    <mergeCell ref="A7:C7"/>
    <mergeCell ref="A1:A4"/>
    <mergeCell ref="B19:C19"/>
    <mergeCell ref="B22:C22"/>
    <mergeCell ref="B27:C27"/>
    <mergeCell ref="B28:D28"/>
    <mergeCell ref="A9:D9"/>
    <mergeCell ref="A12:D12"/>
    <mergeCell ref="A10:D10"/>
    <mergeCell ref="A15:D15"/>
  </mergeCells>
  <hyperlinks>
    <hyperlink ref="B27" r:id="rId1" display="http://www.referent.ru/1/14485"/>
  </hyperlinks>
  <pageMargins left="0.70866141732283472" right="0" top="0.55118110236220474" bottom="0.15748031496062992" header="0.31496062992125984" footer="0.31496062992125984"/>
  <pageSetup paperSize="9" scale="9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zoomScaleNormal="100" workbookViewId="0">
      <selection activeCell="B81" sqref="B10:B81"/>
    </sheetView>
  </sheetViews>
  <sheetFormatPr defaultRowHeight="14.4" x14ac:dyDescent="0.3"/>
  <cols>
    <col min="1" max="1" width="76.44140625" customWidth="1"/>
    <col min="2" max="2" width="15.109375" customWidth="1"/>
  </cols>
  <sheetData>
    <row r="1" spans="1:2" s="7" customFormat="1" ht="15.6" x14ac:dyDescent="0.3">
      <c r="A1" s="2" t="s">
        <v>135</v>
      </c>
    </row>
    <row r="2" spans="1:2" s="13" customFormat="1" ht="13.8" x14ac:dyDescent="0.3">
      <c r="A2" s="12"/>
    </row>
    <row r="3" spans="1:2" s="13" customFormat="1" ht="121.2" customHeight="1" x14ac:dyDescent="0.3">
      <c r="A3" s="27" t="s">
        <v>140</v>
      </c>
    </row>
    <row r="4" spans="1:2" s="13" customFormat="1" ht="26.4" x14ac:dyDescent="0.3">
      <c r="A4" s="27" t="s">
        <v>141</v>
      </c>
    </row>
    <row r="5" spans="1:2" s="13" customFormat="1" ht="13.8" x14ac:dyDescent="0.3">
      <c r="A5" s="12" t="s">
        <v>142</v>
      </c>
    </row>
    <row r="6" spans="1:2" s="13" customFormat="1" ht="13.8" x14ac:dyDescent="0.3">
      <c r="A6" s="12"/>
    </row>
    <row r="7" spans="1:2" s="13" customFormat="1" ht="26.4" x14ac:dyDescent="0.3">
      <c r="A7" s="14" t="s">
        <v>0</v>
      </c>
    </row>
    <row r="8" spans="1:2" s="13" customFormat="1" ht="13.8" x14ac:dyDescent="0.3">
      <c r="A8" s="12"/>
    </row>
    <row r="9" spans="1:2" s="13" customFormat="1" ht="13.8" x14ac:dyDescent="0.3">
      <c r="A9" s="15" t="s">
        <v>1</v>
      </c>
      <c r="B9" s="15" t="s">
        <v>2</v>
      </c>
    </row>
    <row r="10" spans="1:2" s="13" customFormat="1" ht="13.8" x14ac:dyDescent="0.3">
      <c r="A10" s="16" t="s">
        <v>3</v>
      </c>
      <c r="B10" s="17"/>
    </row>
    <row r="11" spans="1:2" s="13" customFormat="1" ht="13.8" x14ac:dyDescent="0.3">
      <c r="A11" s="16" t="s">
        <v>4</v>
      </c>
      <c r="B11" s="17"/>
    </row>
    <row r="12" spans="1:2" s="13" customFormat="1" ht="13.8" x14ac:dyDescent="0.3">
      <c r="A12" s="16" t="s">
        <v>5</v>
      </c>
      <c r="B12" s="17"/>
    </row>
    <row r="13" spans="1:2" s="13" customFormat="1" ht="13.8" x14ac:dyDescent="0.3">
      <c r="A13" s="16" t="s">
        <v>6</v>
      </c>
      <c r="B13" s="17"/>
    </row>
    <row r="14" spans="1:2" s="13" customFormat="1" ht="26.4" x14ac:dyDescent="0.3">
      <c r="A14" s="17" t="s">
        <v>7</v>
      </c>
      <c r="B14" s="17"/>
    </row>
    <row r="15" spans="1:2" s="13" customFormat="1" ht="26.4" x14ac:dyDescent="0.3">
      <c r="A15" s="16" t="s">
        <v>8</v>
      </c>
      <c r="B15" s="17"/>
    </row>
    <row r="16" spans="1:2" s="13" customFormat="1" ht="39.6" x14ac:dyDescent="0.3">
      <c r="A16" s="16" t="s">
        <v>9</v>
      </c>
      <c r="B16" s="17"/>
    </row>
    <row r="17" spans="1:2" s="13" customFormat="1" ht="13.8" x14ac:dyDescent="0.3">
      <c r="A17" s="16" t="s">
        <v>10</v>
      </c>
      <c r="B17" s="17"/>
    </row>
    <row r="18" spans="1:2" s="13" customFormat="1" ht="13.8" x14ac:dyDescent="0.3">
      <c r="A18" s="16" t="s">
        <v>11</v>
      </c>
      <c r="B18" s="17"/>
    </row>
    <row r="19" spans="1:2" s="13" customFormat="1" ht="13.8" x14ac:dyDescent="0.3">
      <c r="A19" s="16" t="s">
        <v>6</v>
      </c>
      <c r="B19" s="17"/>
    </row>
    <row r="20" spans="1:2" s="13" customFormat="1" ht="13.8" x14ac:dyDescent="0.3">
      <c r="A20" s="16" t="s">
        <v>12</v>
      </c>
      <c r="B20" s="17"/>
    </row>
    <row r="21" spans="1:2" s="13" customFormat="1" ht="13.8" x14ac:dyDescent="0.3">
      <c r="A21" s="16" t="s">
        <v>13</v>
      </c>
      <c r="B21" s="17"/>
    </row>
    <row r="22" spans="1:2" s="13" customFormat="1" ht="13.8" x14ac:dyDescent="0.3">
      <c r="A22" s="16" t="s">
        <v>14</v>
      </c>
      <c r="B22" s="17"/>
    </row>
    <row r="23" spans="1:2" s="13" customFormat="1" ht="13.8" x14ac:dyDescent="0.3">
      <c r="A23" s="16" t="s">
        <v>4</v>
      </c>
      <c r="B23" s="17"/>
    </row>
    <row r="24" spans="1:2" s="13" customFormat="1" ht="13.8" x14ac:dyDescent="0.3">
      <c r="A24" s="16" t="s">
        <v>15</v>
      </c>
      <c r="B24" s="17"/>
    </row>
    <row r="25" spans="1:2" s="13" customFormat="1" ht="26.4" x14ac:dyDescent="0.3">
      <c r="A25" s="16" t="s">
        <v>16</v>
      </c>
      <c r="B25" s="17"/>
    </row>
    <row r="26" spans="1:2" s="13" customFormat="1" ht="13.8" x14ac:dyDescent="0.3">
      <c r="A26" s="16" t="s">
        <v>6</v>
      </c>
      <c r="B26" s="17"/>
    </row>
    <row r="27" spans="1:2" s="13" customFormat="1" ht="13.8" x14ac:dyDescent="0.3">
      <c r="A27" s="16" t="s">
        <v>17</v>
      </c>
      <c r="B27" s="17"/>
    </row>
    <row r="28" spans="1:2" s="13" customFormat="1" ht="13.8" x14ac:dyDescent="0.3">
      <c r="A28" s="16" t="s">
        <v>18</v>
      </c>
      <c r="B28" s="17"/>
    </row>
    <row r="29" spans="1:2" s="13" customFormat="1" ht="13.8" x14ac:dyDescent="0.3">
      <c r="A29" s="16" t="s">
        <v>19</v>
      </c>
      <c r="B29" s="17"/>
    </row>
    <row r="30" spans="1:2" s="13" customFormat="1" ht="13.8" x14ac:dyDescent="0.3">
      <c r="A30" s="16" t="s">
        <v>20</v>
      </c>
      <c r="B30" s="17"/>
    </row>
    <row r="31" spans="1:2" s="13" customFormat="1" ht="13.8" x14ac:dyDescent="0.3">
      <c r="A31" s="16" t="s">
        <v>21</v>
      </c>
      <c r="B31" s="17"/>
    </row>
    <row r="32" spans="1:2" s="13" customFormat="1" ht="13.8" x14ac:dyDescent="0.3">
      <c r="A32" s="16" t="s">
        <v>22</v>
      </c>
      <c r="B32" s="17"/>
    </row>
    <row r="33" spans="1:2" s="13" customFormat="1" ht="13.8" x14ac:dyDescent="0.3">
      <c r="A33" s="16" t="s">
        <v>23</v>
      </c>
      <c r="B33" s="17"/>
    </row>
    <row r="34" spans="1:2" s="13" customFormat="1" ht="13.8" x14ac:dyDescent="0.3">
      <c r="A34" s="16" t="s">
        <v>24</v>
      </c>
      <c r="B34" s="17"/>
    </row>
    <row r="35" spans="1:2" s="13" customFormat="1" ht="13.8" x14ac:dyDescent="0.3">
      <c r="A35" s="16" t="s">
        <v>25</v>
      </c>
      <c r="B35" s="17"/>
    </row>
    <row r="36" spans="1:2" s="13" customFormat="1" ht="13.8" x14ac:dyDescent="0.3">
      <c r="A36" s="16" t="s">
        <v>26</v>
      </c>
      <c r="B36" s="17"/>
    </row>
    <row r="37" spans="1:2" s="13" customFormat="1" ht="26.4" x14ac:dyDescent="0.3">
      <c r="A37" s="16" t="s">
        <v>27</v>
      </c>
      <c r="B37" s="17"/>
    </row>
    <row r="38" spans="1:2" s="13" customFormat="1" ht="13.8" x14ac:dyDescent="0.3">
      <c r="A38" s="16" t="s">
        <v>6</v>
      </c>
      <c r="B38" s="17"/>
    </row>
    <row r="39" spans="1:2" s="13" customFormat="1" ht="13.8" x14ac:dyDescent="0.3">
      <c r="A39" s="16" t="s">
        <v>28</v>
      </c>
      <c r="B39" s="17"/>
    </row>
    <row r="40" spans="1:2" s="13" customFormat="1" ht="13.8" x14ac:dyDescent="0.3">
      <c r="A40" s="16" t="s">
        <v>29</v>
      </c>
      <c r="B40" s="17"/>
    </row>
    <row r="41" spans="1:2" s="13" customFormat="1" ht="13.8" x14ac:dyDescent="0.3">
      <c r="A41" s="16" t="s">
        <v>30</v>
      </c>
      <c r="B41" s="17"/>
    </row>
    <row r="42" spans="1:2" s="13" customFormat="1" ht="13.8" x14ac:dyDescent="0.3">
      <c r="A42" s="16" t="s">
        <v>31</v>
      </c>
      <c r="B42" s="17"/>
    </row>
    <row r="43" spans="1:2" s="13" customFormat="1" ht="13.8" x14ac:dyDescent="0.3">
      <c r="A43" s="16" t="s">
        <v>32</v>
      </c>
      <c r="B43" s="17"/>
    </row>
    <row r="44" spans="1:2" s="13" customFormat="1" ht="13.8" x14ac:dyDescent="0.3">
      <c r="A44" s="16" t="s">
        <v>33</v>
      </c>
      <c r="B44" s="17"/>
    </row>
    <row r="45" spans="1:2" s="13" customFormat="1" ht="13.8" x14ac:dyDescent="0.3">
      <c r="A45" s="16" t="s">
        <v>34</v>
      </c>
      <c r="B45" s="17"/>
    </row>
    <row r="46" spans="1:2" s="13" customFormat="1" ht="13.8" x14ac:dyDescent="0.3">
      <c r="A46" s="16" t="s">
        <v>35</v>
      </c>
      <c r="B46" s="17"/>
    </row>
    <row r="47" spans="1:2" s="13" customFormat="1" ht="13.8" x14ac:dyDescent="0.3">
      <c r="A47" s="16" t="s">
        <v>36</v>
      </c>
      <c r="B47" s="17"/>
    </row>
    <row r="48" spans="1:2" s="13" customFormat="1" ht="13.8" x14ac:dyDescent="0.3">
      <c r="A48" s="16" t="s">
        <v>37</v>
      </c>
      <c r="B48" s="17"/>
    </row>
    <row r="49" spans="1:2" s="13" customFormat="1" ht="13.8" x14ac:dyDescent="0.3">
      <c r="A49" s="16" t="s">
        <v>38</v>
      </c>
      <c r="B49" s="17"/>
    </row>
    <row r="50" spans="1:2" s="13" customFormat="1" ht="13.8" x14ac:dyDescent="0.3">
      <c r="A50" s="16" t="s">
        <v>4</v>
      </c>
      <c r="B50" s="17"/>
    </row>
    <row r="51" spans="1:2" s="13" customFormat="1" ht="13.8" x14ac:dyDescent="0.3">
      <c r="A51" s="16" t="s">
        <v>39</v>
      </c>
      <c r="B51" s="17"/>
    </row>
    <row r="52" spans="1:2" s="13" customFormat="1" ht="26.4" x14ac:dyDescent="0.3">
      <c r="A52" s="16" t="s">
        <v>40</v>
      </c>
      <c r="B52" s="17"/>
    </row>
    <row r="53" spans="1:2" s="13" customFormat="1" ht="13.8" x14ac:dyDescent="0.3">
      <c r="A53" s="16" t="s">
        <v>6</v>
      </c>
      <c r="B53" s="17"/>
    </row>
    <row r="54" spans="1:2" s="13" customFormat="1" ht="13.8" x14ac:dyDescent="0.3">
      <c r="A54" s="16" t="s">
        <v>41</v>
      </c>
      <c r="B54" s="17"/>
    </row>
    <row r="55" spans="1:2" s="13" customFormat="1" ht="13.8" x14ac:dyDescent="0.3">
      <c r="A55" s="16" t="s">
        <v>42</v>
      </c>
      <c r="B55" s="17"/>
    </row>
    <row r="56" spans="1:2" s="13" customFormat="1" ht="13.8" x14ac:dyDescent="0.3">
      <c r="A56" s="16" t="s">
        <v>43</v>
      </c>
      <c r="B56" s="17"/>
    </row>
    <row r="57" spans="1:2" s="13" customFormat="1" ht="13.8" x14ac:dyDescent="0.3">
      <c r="A57" s="16" t="s">
        <v>44</v>
      </c>
      <c r="B57" s="17"/>
    </row>
    <row r="58" spans="1:2" s="13" customFormat="1" ht="13.8" x14ac:dyDescent="0.3">
      <c r="A58" s="16" t="s">
        <v>45</v>
      </c>
      <c r="B58" s="17"/>
    </row>
    <row r="59" spans="1:2" s="13" customFormat="1" ht="13.8" x14ac:dyDescent="0.3">
      <c r="A59" s="16" t="s">
        <v>46</v>
      </c>
      <c r="B59" s="17"/>
    </row>
    <row r="60" spans="1:2" s="13" customFormat="1" ht="13.8" x14ac:dyDescent="0.3">
      <c r="A60" s="16" t="s">
        <v>47</v>
      </c>
      <c r="B60" s="17"/>
    </row>
    <row r="61" spans="1:2" s="13" customFormat="1" ht="13.8" x14ac:dyDescent="0.3">
      <c r="A61" s="16" t="s">
        <v>48</v>
      </c>
      <c r="B61" s="17"/>
    </row>
    <row r="62" spans="1:2" s="13" customFormat="1" ht="13.8" x14ac:dyDescent="0.3">
      <c r="A62" s="16" t="s">
        <v>49</v>
      </c>
      <c r="B62" s="17"/>
    </row>
    <row r="63" spans="1:2" s="13" customFormat="1" ht="13.8" x14ac:dyDescent="0.3">
      <c r="A63" s="16" t="s">
        <v>50</v>
      </c>
      <c r="B63" s="17"/>
    </row>
    <row r="64" spans="1:2" s="13" customFormat="1" ht="13.8" x14ac:dyDescent="0.3">
      <c r="A64" s="16" t="s">
        <v>51</v>
      </c>
      <c r="B64" s="17"/>
    </row>
    <row r="65" spans="1:2" s="13" customFormat="1" ht="13.8" x14ac:dyDescent="0.3">
      <c r="A65" s="16" t="s">
        <v>52</v>
      </c>
      <c r="B65" s="17"/>
    </row>
    <row r="66" spans="1:2" s="13" customFormat="1" ht="13.8" x14ac:dyDescent="0.3">
      <c r="A66" s="16" t="s">
        <v>53</v>
      </c>
      <c r="B66" s="17"/>
    </row>
    <row r="67" spans="1:2" s="13" customFormat="1" ht="26.4" x14ac:dyDescent="0.3">
      <c r="A67" s="16" t="s">
        <v>54</v>
      </c>
      <c r="B67" s="17"/>
    </row>
    <row r="68" spans="1:2" s="13" customFormat="1" ht="13.8" x14ac:dyDescent="0.3">
      <c r="A68" s="16" t="s">
        <v>6</v>
      </c>
      <c r="B68" s="17"/>
    </row>
    <row r="69" spans="1:2" s="13" customFormat="1" ht="13.8" x14ac:dyDescent="0.3">
      <c r="A69" s="16" t="s">
        <v>55</v>
      </c>
      <c r="B69" s="17"/>
    </row>
    <row r="70" spans="1:2" s="13" customFormat="1" ht="13.8" x14ac:dyDescent="0.3">
      <c r="A70" s="16" t="s">
        <v>56</v>
      </c>
      <c r="B70" s="17"/>
    </row>
    <row r="71" spans="1:2" s="13" customFormat="1" ht="13.8" x14ac:dyDescent="0.3">
      <c r="A71" s="16" t="s">
        <v>57</v>
      </c>
      <c r="B71" s="17"/>
    </row>
    <row r="72" spans="1:2" s="13" customFormat="1" ht="13.8" x14ac:dyDescent="0.3">
      <c r="A72" s="16" t="s">
        <v>58</v>
      </c>
      <c r="B72" s="17"/>
    </row>
    <row r="73" spans="1:2" s="13" customFormat="1" ht="13.8" x14ac:dyDescent="0.3">
      <c r="A73" s="16" t="s">
        <v>59</v>
      </c>
      <c r="B73" s="17"/>
    </row>
    <row r="74" spans="1:2" s="13" customFormat="1" ht="13.8" x14ac:dyDescent="0.3">
      <c r="A74" s="16" t="s">
        <v>60</v>
      </c>
      <c r="B74" s="17"/>
    </row>
    <row r="75" spans="1:2" s="13" customFormat="1" ht="13.8" x14ac:dyDescent="0.3">
      <c r="A75" s="16" t="s">
        <v>61</v>
      </c>
      <c r="B75" s="17"/>
    </row>
    <row r="76" spans="1:2" s="13" customFormat="1" ht="13.8" x14ac:dyDescent="0.3">
      <c r="A76" s="16" t="s">
        <v>62</v>
      </c>
      <c r="B76" s="17"/>
    </row>
    <row r="77" spans="1:2" s="13" customFormat="1" ht="13.8" x14ac:dyDescent="0.3">
      <c r="A77" s="16" t="s">
        <v>63</v>
      </c>
      <c r="B77" s="17"/>
    </row>
    <row r="78" spans="1:2" s="13" customFormat="1" ht="13.8" x14ac:dyDescent="0.3">
      <c r="A78" s="16" t="s">
        <v>64</v>
      </c>
      <c r="B78" s="17"/>
    </row>
    <row r="79" spans="1:2" s="13" customFormat="1" ht="13.8" x14ac:dyDescent="0.3">
      <c r="A79" s="16" t="s">
        <v>65</v>
      </c>
      <c r="B79" s="17"/>
    </row>
    <row r="80" spans="1:2" s="13" customFormat="1" ht="13.8" x14ac:dyDescent="0.3">
      <c r="A80" s="16" t="s">
        <v>66</v>
      </c>
      <c r="B80" s="17"/>
    </row>
    <row r="81" spans="1:2" s="13" customFormat="1" ht="13.8" x14ac:dyDescent="0.3">
      <c r="A81" s="16" t="s">
        <v>67</v>
      </c>
      <c r="B81" s="17"/>
    </row>
  </sheetData>
  <pageMargins left="0.70866141732283472" right="0.31496062992125984" top="0.19685039370078741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D10" sqref="D10"/>
    </sheetView>
  </sheetViews>
  <sheetFormatPr defaultRowHeight="14.4" x14ac:dyDescent="0.3"/>
  <cols>
    <col min="1" max="1" width="26.109375" customWidth="1"/>
    <col min="2" max="2" width="13.21875" customWidth="1"/>
    <col min="3" max="3" width="14" customWidth="1"/>
    <col min="4" max="4" width="12.44140625" customWidth="1"/>
    <col min="5" max="5" width="11.6640625" customWidth="1"/>
    <col min="6" max="6" width="11" customWidth="1"/>
    <col min="7" max="7" width="4.7773437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4" customHeight="1" x14ac:dyDescent="0.3">
      <c r="A2" s="51" t="s">
        <v>81</v>
      </c>
      <c r="B2" s="51"/>
      <c r="C2" s="51"/>
      <c r="D2" s="51"/>
      <c r="E2" s="51"/>
      <c r="F2" s="51"/>
      <c r="G2" s="51"/>
      <c r="H2" s="1"/>
    </row>
    <row r="3" spans="1:8" s="13" customFormat="1" ht="17.25" customHeight="1" x14ac:dyDescent="0.3">
      <c r="A3" s="55" t="s">
        <v>1</v>
      </c>
      <c r="B3" s="55" t="s">
        <v>82</v>
      </c>
      <c r="C3" s="55" t="s">
        <v>83</v>
      </c>
      <c r="D3" s="55" t="s">
        <v>84</v>
      </c>
      <c r="E3" s="55"/>
      <c r="F3" s="55"/>
      <c r="G3" s="55"/>
      <c r="H3" s="18"/>
    </row>
    <row r="4" spans="1:8" s="13" customFormat="1" ht="34.5" customHeight="1" x14ac:dyDescent="0.3">
      <c r="A4" s="55"/>
      <c r="B4" s="55"/>
      <c r="C4" s="55"/>
      <c r="D4" s="55" t="s">
        <v>85</v>
      </c>
      <c r="E4" s="55"/>
      <c r="F4" s="55"/>
      <c r="G4" s="55"/>
      <c r="H4" s="18"/>
    </row>
    <row r="5" spans="1:8" s="13" customFormat="1" ht="39.6" x14ac:dyDescent="0.3">
      <c r="A5" s="55"/>
      <c r="B5" s="55"/>
      <c r="C5" s="55"/>
      <c r="D5" s="16" t="s">
        <v>86</v>
      </c>
      <c r="E5" s="15" t="s">
        <v>87</v>
      </c>
      <c r="F5" s="15" t="s">
        <v>88</v>
      </c>
      <c r="G5" s="15" t="s">
        <v>89</v>
      </c>
      <c r="H5" s="18"/>
    </row>
    <row r="6" spans="1:8" s="13" customFormat="1" ht="26.4" x14ac:dyDescent="0.3">
      <c r="A6" s="16" t="s">
        <v>90</v>
      </c>
      <c r="B6" s="15" t="s">
        <v>91</v>
      </c>
      <c r="C6" s="17">
        <v>0</v>
      </c>
      <c r="D6" s="17">
        <v>0</v>
      </c>
      <c r="E6" s="17">
        <v>0</v>
      </c>
      <c r="F6" s="17"/>
      <c r="G6" s="17"/>
      <c r="H6" s="18"/>
    </row>
    <row r="7" spans="1:8" s="13" customFormat="1" ht="13.8" x14ac:dyDescent="0.3">
      <c r="A7" s="24" t="s">
        <v>92</v>
      </c>
      <c r="B7" s="25" t="s">
        <v>91</v>
      </c>
      <c r="C7" s="26">
        <f t="shared" ref="C7:C52" si="0">D7+E7+F7</f>
        <v>13833156</v>
      </c>
      <c r="D7" s="26">
        <f>D9+D11+D12+D16+D10</f>
        <v>12389464</v>
      </c>
      <c r="E7" s="26">
        <f t="shared" ref="E7:G7" si="1">E9+E11+E12+E16+E10</f>
        <v>1200000</v>
      </c>
      <c r="F7" s="26">
        <f t="shared" si="1"/>
        <v>243692</v>
      </c>
      <c r="G7" s="26">
        <f t="shared" si="1"/>
        <v>0</v>
      </c>
      <c r="H7" s="18"/>
    </row>
    <row r="8" spans="1:8" s="13" customFormat="1" ht="13.8" x14ac:dyDescent="0.3">
      <c r="A8" s="16" t="s">
        <v>6</v>
      </c>
      <c r="B8" s="15" t="s">
        <v>91</v>
      </c>
      <c r="C8" s="17">
        <f t="shared" si="0"/>
        <v>0</v>
      </c>
      <c r="D8" s="17"/>
      <c r="E8" s="17"/>
      <c r="F8" s="17"/>
      <c r="G8" s="17"/>
      <c r="H8" s="18"/>
    </row>
    <row r="9" spans="1:8" s="13" customFormat="1" ht="26.4" x14ac:dyDescent="0.3">
      <c r="A9" s="16" t="s">
        <v>93</v>
      </c>
      <c r="B9" s="15" t="s">
        <v>91</v>
      </c>
      <c r="C9" s="17">
        <f t="shared" si="0"/>
        <v>12633156</v>
      </c>
      <c r="D9" s="17">
        <v>12389464</v>
      </c>
      <c r="E9" s="17"/>
      <c r="F9" s="17">
        <v>243692</v>
      </c>
      <c r="G9" s="17"/>
      <c r="H9" s="18"/>
    </row>
    <row r="10" spans="1:8" s="13" customFormat="1" ht="13.8" x14ac:dyDescent="0.3">
      <c r="A10" s="23" t="s">
        <v>88</v>
      </c>
      <c r="B10" s="15" t="s">
        <v>91</v>
      </c>
      <c r="C10" s="17">
        <f t="shared" si="0"/>
        <v>0</v>
      </c>
      <c r="D10" s="17"/>
      <c r="E10" s="17"/>
      <c r="F10" s="17"/>
      <c r="G10" s="17"/>
      <c r="H10" s="18"/>
    </row>
    <row r="11" spans="1:8" s="13" customFormat="1" ht="13.8" x14ac:dyDescent="0.3">
      <c r="A11" s="16" t="s">
        <v>94</v>
      </c>
      <c r="B11" s="15" t="s">
        <v>91</v>
      </c>
      <c r="C11" s="17">
        <f t="shared" si="0"/>
        <v>0</v>
      </c>
      <c r="D11" s="17"/>
      <c r="E11" s="17"/>
      <c r="F11" s="17"/>
      <c r="G11" s="17"/>
      <c r="H11" s="18"/>
    </row>
    <row r="12" spans="1:8" s="13" customFormat="1" ht="113.25" customHeight="1" x14ac:dyDescent="0.3">
      <c r="A12" s="16" t="s">
        <v>95</v>
      </c>
      <c r="B12" s="15" t="s">
        <v>91</v>
      </c>
      <c r="C12" s="17">
        <f t="shared" si="0"/>
        <v>1200000</v>
      </c>
      <c r="D12" s="17"/>
      <c r="E12" s="17">
        <v>1200000</v>
      </c>
      <c r="F12" s="17"/>
      <c r="G12" s="17"/>
      <c r="H12" s="18"/>
    </row>
    <row r="13" spans="1:8" s="13" customFormat="1" ht="13.8" x14ac:dyDescent="0.3">
      <c r="A13" s="16" t="s">
        <v>6</v>
      </c>
      <c r="B13" s="15" t="s">
        <v>91</v>
      </c>
      <c r="C13" s="17">
        <f t="shared" si="0"/>
        <v>0</v>
      </c>
      <c r="D13" s="17"/>
      <c r="E13" s="17"/>
      <c r="F13" s="17"/>
      <c r="G13" s="17"/>
      <c r="H13" s="18"/>
    </row>
    <row r="14" spans="1:8" s="13" customFormat="1" ht="13.8" x14ac:dyDescent="0.3">
      <c r="A14" s="16" t="s">
        <v>96</v>
      </c>
      <c r="B14" s="15" t="s">
        <v>91</v>
      </c>
      <c r="C14" s="17">
        <f t="shared" si="0"/>
        <v>1200000</v>
      </c>
      <c r="D14" s="17"/>
      <c r="E14" s="17">
        <v>1200000</v>
      </c>
      <c r="F14" s="17"/>
      <c r="G14" s="17"/>
      <c r="H14" s="18"/>
    </row>
    <row r="15" spans="1:8" s="13" customFormat="1" ht="13.8" x14ac:dyDescent="0.3">
      <c r="A15" s="16" t="s">
        <v>97</v>
      </c>
      <c r="B15" s="15" t="s">
        <v>91</v>
      </c>
      <c r="C15" s="17">
        <f t="shared" si="0"/>
        <v>0</v>
      </c>
      <c r="D15" s="17"/>
      <c r="E15" s="17"/>
      <c r="F15" s="17"/>
      <c r="G15" s="17"/>
      <c r="H15" s="18"/>
    </row>
    <row r="16" spans="1:8" s="13" customFormat="1" ht="39.6" x14ac:dyDescent="0.3">
      <c r="A16" s="16" t="s">
        <v>98</v>
      </c>
      <c r="B16" s="15" t="s">
        <v>91</v>
      </c>
      <c r="C16" s="17">
        <f t="shared" si="0"/>
        <v>0</v>
      </c>
      <c r="D16" s="17"/>
      <c r="E16" s="17"/>
      <c r="F16" s="17"/>
      <c r="G16" s="17"/>
      <c r="H16" s="18"/>
    </row>
    <row r="17" spans="1:8" s="13" customFormat="1" ht="13.8" x14ac:dyDescent="0.3">
      <c r="A17" s="16" t="s">
        <v>6</v>
      </c>
      <c r="B17" s="15" t="s">
        <v>91</v>
      </c>
      <c r="C17" s="17">
        <f t="shared" si="0"/>
        <v>0</v>
      </c>
      <c r="D17" s="17"/>
      <c r="E17" s="17"/>
      <c r="F17" s="17"/>
      <c r="G17" s="17"/>
      <c r="H17" s="18"/>
    </row>
    <row r="18" spans="1:8" s="13" customFormat="1" ht="26.4" x14ac:dyDescent="0.3">
      <c r="A18" s="16" t="s">
        <v>99</v>
      </c>
      <c r="B18" s="15" t="s">
        <v>91</v>
      </c>
      <c r="C18" s="17">
        <f t="shared" si="0"/>
        <v>0</v>
      </c>
      <c r="D18" s="17"/>
      <c r="E18" s="17"/>
      <c r="F18" s="17"/>
      <c r="G18" s="17"/>
      <c r="H18" s="18"/>
    </row>
    <row r="19" spans="1:8" s="13" customFormat="1" ht="26.4" x14ac:dyDescent="0.3">
      <c r="A19" s="16" t="s">
        <v>100</v>
      </c>
      <c r="B19" s="15" t="s">
        <v>91</v>
      </c>
      <c r="C19" s="17">
        <f t="shared" si="0"/>
        <v>0</v>
      </c>
      <c r="D19" s="17"/>
      <c r="E19" s="17"/>
      <c r="F19" s="17"/>
      <c r="G19" s="17"/>
      <c r="H19" s="18"/>
    </row>
    <row r="20" spans="1:8" s="13" customFormat="1" ht="13.8" x14ac:dyDescent="0.3">
      <c r="A20" s="24" t="s">
        <v>101</v>
      </c>
      <c r="B20" s="25">
        <v>900</v>
      </c>
      <c r="C20" s="26">
        <f t="shared" si="0"/>
        <v>13833156</v>
      </c>
      <c r="D20" s="26">
        <f>D22+D27+D42+D43</f>
        <v>12389464</v>
      </c>
      <c r="E20" s="26">
        <v>1200000</v>
      </c>
      <c r="F20" s="26">
        <v>243692</v>
      </c>
      <c r="G20" s="26">
        <f t="shared" ref="G20" si="2">G22+G27+G35+G38+G42+G43+G49</f>
        <v>0</v>
      </c>
      <c r="H20" s="18"/>
    </row>
    <row r="21" spans="1:8" s="13" customFormat="1" ht="13.8" x14ac:dyDescent="0.3">
      <c r="A21" s="16" t="s">
        <v>6</v>
      </c>
      <c r="B21" s="15"/>
      <c r="C21" s="17">
        <f t="shared" si="0"/>
        <v>0</v>
      </c>
      <c r="D21" s="17"/>
      <c r="E21" s="17"/>
      <c r="F21" s="17"/>
      <c r="G21" s="17"/>
      <c r="H21" s="18"/>
    </row>
    <row r="22" spans="1:8" s="13" customFormat="1" ht="39.6" x14ac:dyDescent="0.3">
      <c r="A22" s="16" t="s">
        <v>102</v>
      </c>
      <c r="B22" s="19">
        <v>210</v>
      </c>
      <c r="C22" s="17">
        <f t="shared" si="0"/>
        <v>10095756</v>
      </c>
      <c r="D22" s="17">
        <v>9852064</v>
      </c>
      <c r="E22" s="17">
        <f t="shared" ref="E22:G22" si="3">E24+E25+E26</f>
        <v>0</v>
      </c>
      <c r="F22" s="17">
        <v>243692</v>
      </c>
      <c r="G22" s="17">
        <f t="shared" si="3"/>
        <v>0</v>
      </c>
      <c r="H22" s="18"/>
    </row>
    <row r="23" spans="1:8" s="13" customFormat="1" ht="13.8" x14ac:dyDescent="0.3">
      <c r="A23" s="16" t="s">
        <v>4</v>
      </c>
      <c r="B23" s="15"/>
      <c r="C23" s="17">
        <f t="shared" si="0"/>
        <v>0</v>
      </c>
      <c r="D23" s="17"/>
      <c r="E23" s="17"/>
      <c r="F23" s="17"/>
      <c r="G23" s="17"/>
      <c r="H23" s="18"/>
    </row>
    <row r="24" spans="1:8" s="13" customFormat="1" ht="13.8" x14ac:dyDescent="0.3">
      <c r="A24" s="16" t="s">
        <v>103</v>
      </c>
      <c r="B24" s="19">
        <v>211</v>
      </c>
      <c r="C24" s="17">
        <f t="shared" si="0"/>
        <v>7754036.8800000008</v>
      </c>
      <c r="D24" s="17">
        <v>7566869.4400000004</v>
      </c>
      <c r="E24" s="17"/>
      <c r="F24" s="17">
        <v>187167.44</v>
      </c>
      <c r="G24" s="17"/>
      <c r="H24" s="18"/>
    </row>
    <row r="25" spans="1:8" s="13" customFormat="1" ht="13.8" x14ac:dyDescent="0.3">
      <c r="A25" s="20" t="s">
        <v>104</v>
      </c>
      <c r="B25" s="19">
        <v>212</v>
      </c>
      <c r="C25" s="17">
        <f t="shared" si="0"/>
        <v>0</v>
      </c>
      <c r="D25" s="17">
        <v>0</v>
      </c>
      <c r="E25" s="17"/>
      <c r="F25" s="17"/>
      <c r="G25" s="17"/>
      <c r="H25" s="18"/>
    </row>
    <row r="26" spans="1:8" s="13" customFormat="1" ht="26.4" x14ac:dyDescent="0.3">
      <c r="A26" s="16" t="s">
        <v>105</v>
      </c>
      <c r="B26" s="19">
        <v>213</v>
      </c>
      <c r="C26" s="17">
        <f t="shared" si="0"/>
        <v>2341719.12</v>
      </c>
      <c r="D26" s="17">
        <v>2285194.56</v>
      </c>
      <c r="E26" s="17"/>
      <c r="F26" s="17">
        <v>56524.56</v>
      </c>
      <c r="G26" s="17"/>
      <c r="H26" s="18"/>
    </row>
    <row r="27" spans="1:8" s="13" customFormat="1" ht="13.8" x14ac:dyDescent="0.3">
      <c r="A27" s="16" t="s">
        <v>106</v>
      </c>
      <c r="B27" s="19">
        <v>220</v>
      </c>
      <c r="C27" s="17">
        <f t="shared" si="0"/>
        <v>1979000</v>
      </c>
      <c r="D27" s="17">
        <f>D29+D30+D31+D32+D33+D34</f>
        <v>1979000</v>
      </c>
      <c r="E27" s="17">
        <f t="shared" ref="E27:G27" si="4">E29+E30+E31+E32+E33+E34</f>
        <v>0</v>
      </c>
      <c r="F27" s="17">
        <f t="shared" si="4"/>
        <v>0</v>
      </c>
      <c r="G27" s="17">
        <f t="shared" si="4"/>
        <v>0</v>
      </c>
      <c r="H27" s="18"/>
    </row>
    <row r="28" spans="1:8" s="13" customFormat="1" ht="13.8" x14ac:dyDescent="0.3">
      <c r="A28" s="16" t="s">
        <v>4</v>
      </c>
      <c r="B28" s="19"/>
      <c r="C28" s="17">
        <f t="shared" si="0"/>
        <v>0</v>
      </c>
      <c r="D28" s="17"/>
      <c r="E28" s="17"/>
      <c r="F28" s="17"/>
      <c r="G28" s="17"/>
      <c r="H28" s="18"/>
    </row>
    <row r="29" spans="1:8" s="13" customFormat="1" ht="13.8" x14ac:dyDescent="0.3">
      <c r="A29" s="16" t="s">
        <v>107</v>
      </c>
      <c r="B29" s="19">
        <v>221</v>
      </c>
      <c r="C29" s="17">
        <f t="shared" si="0"/>
        <v>50000</v>
      </c>
      <c r="D29" s="17">
        <v>50000</v>
      </c>
      <c r="E29" s="17"/>
      <c r="F29" s="17"/>
      <c r="G29" s="17"/>
      <c r="H29" s="18"/>
    </row>
    <row r="30" spans="1:8" s="13" customFormat="1" ht="13.8" x14ac:dyDescent="0.3">
      <c r="A30" s="16" t="s">
        <v>108</v>
      </c>
      <c r="B30" s="19">
        <v>222</v>
      </c>
      <c r="C30" s="17">
        <f t="shared" si="0"/>
        <v>1000</v>
      </c>
      <c r="D30" s="17">
        <v>1000</v>
      </c>
      <c r="E30" s="17"/>
      <c r="F30" s="17"/>
      <c r="G30" s="17"/>
      <c r="H30" s="18"/>
    </row>
    <row r="31" spans="1:8" s="13" customFormat="1" ht="13.8" x14ac:dyDescent="0.3">
      <c r="A31" s="16" t="s">
        <v>109</v>
      </c>
      <c r="B31" s="19">
        <v>223</v>
      </c>
      <c r="C31" s="17">
        <f t="shared" si="0"/>
        <v>1548000</v>
      </c>
      <c r="D31" s="17">
        <v>1548000</v>
      </c>
      <c r="E31" s="17"/>
      <c r="F31" s="17"/>
      <c r="G31" s="17"/>
      <c r="H31" s="18"/>
    </row>
    <row r="32" spans="1:8" s="13" customFormat="1" ht="26.4" x14ac:dyDescent="0.3">
      <c r="A32" s="16" t="s">
        <v>110</v>
      </c>
      <c r="B32" s="19">
        <v>224</v>
      </c>
      <c r="C32" s="17">
        <f t="shared" si="0"/>
        <v>0</v>
      </c>
      <c r="D32" s="17"/>
      <c r="E32" s="17"/>
      <c r="F32" s="17"/>
      <c r="G32" s="17"/>
      <c r="H32" s="18"/>
    </row>
    <row r="33" spans="1:8" s="13" customFormat="1" ht="26.4" x14ac:dyDescent="0.3">
      <c r="A33" s="16" t="s">
        <v>111</v>
      </c>
      <c r="B33" s="19">
        <v>225</v>
      </c>
      <c r="C33" s="17">
        <f t="shared" si="0"/>
        <v>200000</v>
      </c>
      <c r="D33" s="17">
        <v>200000</v>
      </c>
      <c r="E33" s="17"/>
      <c r="F33" s="17"/>
      <c r="G33" s="17"/>
      <c r="H33" s="18"/>
    </row>
    <row r="34" spans="1:8" s="13" customFormat="1" ht="13.8" x14ac:dyDescent="0.3">
      <c r="A34" s="16" t="s">
        <v>112</v>
      </c>
      <c r="B34" s="19">
        <v>226</v>
      </c>
      <c r="C34" s="17">
        <f t="shared" si="0"/>
        <v>180000</v>
      </c>
      <c r="D34" s="17">
        <v>180000</v>
      </c>
      <c r="E34" s="17"/>
      <c r="F34" s="17">
        <v>0</v>
      </c>
      <c r="G34" s="17"/>
      <c r="H34" s="18"/>
    </row>
    <row r="35" spans="1:8" s="13" customFormat="1" ht="26.4" x14ac:dyDescent="0.3">
      <c r="A35" s="16" t="s">
        <v>113</v>
      </c>
      <c r="B35" s="19">
        <v>240</v>
      </c>
      <c r="C35" s="17">
        <f t="shared" si="0"/>
        <v>0</v>
      </c>
      <c r="D35" s="17"/>
      <c r="E35" s="17"/>
      <c r="F35" s="17"/>
      <c r="G35" s="17"/>
      <c r="H35" s="18"/>
    </row>
    <row r="36" spans="1:8" s="13" customFormat="1" ht="13.8" x14ac:dyDescent="0.3">
      <c r="A36" s="16" t="s">
        <v>4</v>
      </c>
      <c r="B36" s="19"/>
      <c r="C36" s="17">
        <f t="shared" si="0"/>
        <v>0</v>
      </c>
      <c r="D36" s="17"/>
      <c r="E36" s="17"/>
      <c r="F36" s="17"/>
      <c r="G36" s="17"/>
      <c r="H36" s="18"/>
    </row>
    <row r="37" spans="1:8" s="13" customFormat="1" ht="39.6" x14ac:dyDescent="0.3">
      <c r="A37" s="16" t="s">
        <v>114</v>
      </c>
      <c r="B37" s="19">
        <v>241</v>
      </c>
      <c r="C37" s="17">
        <f t="shared" si="0"/>
        <v>0</v>
      </c>
      <c r="D37" s="17"/>
      <c r="E37" s="17"/>
      <c r="F37" s="17"/>
      <c r="G37" s="17"/>
      <c r="H37" s="18"/>
    </row>
    <row r="38" spans="1:8" s="13" customFormat="1" ht="26.4" x14ac:dyDescent="0.3">
      <c r="A38" s="16" t="s">
        <v>115</v>
      </c>
      <c r="B38" s="19">
        <v>260</v>
      </c>
      <c r="C38" s="17">
        <f t="shared" si="0"/>
        <v>0</v>
      </c>
      <c r="D38" s="17">
        <f>D41+D40</f>
        <v>0</v>
      </c>
      <c r="E38" s="17">
        <f t="shared" ref="E38:G38" si="5">E41+E40</f>
        <v>0</v>
      </c>
      <c r="F38" s="17">
        <f t="shared" si="5"/>
        <v>0</v>
      </c>
      <c r="G38" s="17">
        <f t="shared" si="5"/>
        <v>0</v>
      </c>
    </row>
    <row r="39" spans="1:8" s="13" customFormat="1" ht="13.8" x14ac:dyDescent="0.3">
      <c r="A39" s="16" t="s">
        <v>4</v>
      </c>
      <c r="B39" s="19"/>
      <c r="C39" s="17">
        <f t="shared" si="0"/>
        <v>0</v>
      </c>
      <c r="D39" s="17"/>
      <c r="E39" s="17"/>
      <c r="F39" s="17"/>
      <c r="G39" s="17"/>
    </row>
    <row r="40" spans="1:8" s="13" customFormat="1" ht="26.4" x14ac:dyDescent="0.3">
      <c r="A40" s="16" t="s">
        <v>116</v>
      </c>
      <c r="B40" s="19">
        <v>262</v>
      </c>
      <c r="C40" s="17">
        <f t="shared" si="0"/>
        <v>0</v>
      </c>
      <c r="D40" s="17"/>
      <c r="E40" s="17"/>
      <c r="F40" s="17"/>
      <c r="G40" s="17"/>
    </row>
    <row r="41" spans="1:8" s="13" customFormat="1" ht="52.8" x14ac:dyDescent="0.3">
      <c r="A41" s="16" t="s">
        <v>117</v>
      </c>
      <c r="B41" s="19">
        <v>263</v>
      </c>
      <c r="C41" s="17">
        <f t="shared" si="0"/>
        <v>0</v>
      </c>
      <c r="D41" s="17"/>
      <c r="E41" s="17"/>
      <c r="F41" s="17"/>
      <c r="G41" s="17"/>
    </row>
    <row r="42" spans="1:8" s="13" customFormat="1" ht="13.8" x14ac:dyDescent="0.3">
      <c r="A42" s="16" t="s">
        <v>118</v>
      </c>
      <c r="B42" s="19">
        <v>290</v>
      </c>
      <c r="C42" s="17">
        <f t="shared" si="0"/>
        <v>26000</v>
      </c>
      <c r="D42" s="17">
        <v>26000</v>
      </c>
      <c r="E42" s="17"/>
      <c r="F42" s="17"/>
      <c r="G42" s="17"/>
    </row>
    <row r="43" spans="1:8" s="13" customFormat="1" ht="26.4" x14ac:dyDescent="0.3">
      <c r="A43" s="16" t="s">
        <v>119</v>
      </c>
      <c r="B43" s="19">
        <v>300</v>
      </c>
      <c r="C43" s="17">
        <f t="shared" si="0"/>
        <v>1732400</v>
      </c>
      <c r="D43" s="17">
        <f>D45+D46+D47+D48</f>
        <v>532400</v>
      </c>
      <c r="E43" s="17">
        <f t="shared" ref="E43:G43" si="6">E45+E46+E47+E48</f>
        <v>1200000</v>
      </c>
      <c r="F43" s="17">
        <f t="shared" si="6"/>
        <v>0</v>
      </c>
      <c r="G43" s="17">
        <f t="shared" si="6"/>
        <v>0</v>
      </c>
    </row>
    <row r="44" spans="1:8" s="13" customFormat="1" ht="13.8" x14ac:dyDescent="0.3">
      <c r="A44" s="16" t="s">
        <v>4</v>
      </c>
      <c r="B44" s="19"/>
      <c r="C44" s="17">
        <f t="shared" si="0"/>
        <v>0</v>
      </c>
      <c r="D44" s="17"/>
      <c r="E44" s="17"/>
      <c r="F44" s="17"/>
      <c r="G44" s="17"/>
    </row>
    <row r="45" spans="1:8" s="13" customFormat="1" ht="26.4" x14ac:dyDescent="0.3">
      <c r="A45" s="16" t="s">
        <v>120</v>
      </c>
      <c r="B45" s="19">
        <v>310</v>
      </c>
      <c r="C45" s="17">
        <f t="shared" si="0"/>
        <v>0</v>
      </c>
      <c r="D45" s="17">
        <v>0</v>
      </c>
      <c r="E45" s="17"/>
      <c r="F45" s="17">
        <v>0</v>
      </c>
      <c r="G45" s="17"/>
    </row>
    <row r="46" spans="1:8" s="13" customFormat="1" ht="26.4" x14ac:dyDescent="0.3">
      <c r="A46" s="16" t="s">
        <v>121</v>
      </c>
      <c r="B46" s="19">
        <v>320</v>
      </c>
      <c r="C46" s="17">
        <f t="shared" si="0"/>
        <v>0</v>
      </c>
      <c r="D46" s="17"/>
      <c r="E46" s="17"/>
      <c r="F46" s="17"/>
      <c r="G46" s="17"/>
    </row>
    <row r="47" spans="1:8" s="13" customFormat="1" ht="26.4" x14ac:dyDescent="0.3">
      <c r="A47" s="16" t="s">
        <v>122</v>
      </c>
      <c r="B47" s="19">
        <v>330</v>
      </c>
      <c r="C47" s="17">
        <f t="shared" si="0"/>
        <v>0</v>
      </c>
      <c r="D47" s="17"/>
      <c r="E47" s="17"/>
      <c r="F47" s="17"/>
      <c r="G47" s="17"/>
    </row>
    <row r="48" spans="1:8" s="13" customFormat="1" ht="26.4" x14ac:dyDescent="0.3">
      <c r="A48" s="16" t="s">
        <v>123</v>
      </c>
      <c r="B48" s="19">
        <v>340</v>
      </c>
      <c r="C48" s="17">
        <f t="shared" si="0"/>
        <v>1732400</v>
      </c>
      <c r="D48" s="17">
        <v>532400</v>
      </c>
      <c r="E48" s="17">
        <v>1200000</v>
      </c>
      <c r="F48" s="17">
        <v>0</v>
      </c>
      <c r="G48" s="17"/>
    </row>
    <row r="49" spans="1:7" s="13" customFormat="1" ht="26.4" x14ac:dyDescent="0.3">
      <c r="A49" s="16" t="s">
        <v>124</v>
      </c>
      <c r="B49" s="19">
        <v>500</v>
      </c>
      <c r="C49" s="17">
        <f t="shared" si="0"/>
        <v>0</v>
      </c>
      <c r="D49" s="17">
        <f>D51+D52</f>
        <v>0</v>
      </c>
      <c r="E49" s="17">
        <f t="shared" ref="E49:G49" si="7">E51+E52</f>
        <v>0</v>
      </c>
      <c r="F49" s="17">
        <f t="shared" si="7"/>
        <v>0</v>
      </c>
      <c r="G49" s="17">
        <f t="shared" si="7"/>
        <v>0</v>
      </c>
    </row>
    <row r="50" spans="1:7" s="13" customFormat="1" ht="13.8" x14ac:dyDescent="0.3">
      <c r="A50" s="16" t="s">
        <v>4</v>
      </c>
      <c r="B50" s="19"/>
      <c r="C50" s="17">
        <f t="shared" si="0"/>
        <v>0</v>
      </c>
      <c r="D50" s="17"/>
      <c r="E50" s="17"/>
      <c r="F50" s="17"/>
      <c r="G50" s="17"/>
    </row>
    <row r="51" spans="1:7" s="13" customFormat="1" ht="39.6" x14ac:dyDescent="0.3">
      <c r="A51" s="16" t="s">
        <v>125</v>
      </c>
      <c r="B51" s="19">
        <v>520</v>
      </c>
      <c r="C51" s="17">
        <f t="shared" si="0"/>
        <v>0</v>
      </c>
      <c r="D51" s="17"/>
      <c r="E51" s="17"/>
      <c r="F51" s="17"/>
      <c r="G51" s="17"/>
    </row>
    <row r="52" spans="1:7" s="13" customFormat="1" ht="26.4" x14ac:dyDescent="0.3">
      <c r="A52" s="16" t="s">
        <v>126</v>
      </c>
      <c r="B52" s="19">
        <v>530</v>
      </c>
      <c r="C52" s="17">
        <f t="shared" si="0"/>
        <v>0</v>
      </c>
      <c r="D52" s="17"/>
      <c r="E52" s="17"/>
      <c r="F52" s="17"/>
      <c r="G52" s="17"/>
    </row>
    <row r="53" spans="1:7" s="13" customFormat="1" ht="13.8" x14ac:dyDescent="0.3"/>
    <row r="54" spans="1:7" s="13" customFormat="1" ht="42" customHeight="1" x14ac:dyDescent="0.3">
      <c r="A54" s="52" t="s">
        <v>127</v>
      </c>
      <c r="B54" s="52"/>
      <c r="C54" s="11"/>
      <c r="E54" s="13" t="s">
        <v>143</v>
      </c>
    </row>
    <row r="55" spans="1:7" s="13" customFormat="1" ht="18.75" customHeight="1" x14ac:dyDescent="0.3">
      <c r="A55" s="52" t="s">
        <v>128</v>
      </c>
      <c r="B55" s="52"/>
      <c r="C55" s="21" t="s">
        <v>129</v>
      </c>
      <c r="D55" s="18"/>
      <c r="E55" s="54" t="s">
        <v>130</v>
      </c>
      <c r="F55" s="54"/>
      <c r="G55" s="54"/>
    </row>
    <row r="56" spans="1:7" s="13" customFormat="1" ht="10.5" customHeight="1" x14ac:dyDescent="0.3"/>
    <row r="57" spans="1:7" s="13" customFormat="1" ht="46.5" customHeight="1" x14ac:dyDescent="0.3">
      <c r="A57" s="53" t="s">
        <v>131</v>
      </c>
      <c r="B57" s="53"/>
      <c r="C57" s="21" t="s">
        <v>129</v>
      </c>
      <c r="D57" s="18"/>
      <c r="E57" s="54" t="s">
        <v>130</v>
      </c>
      <c r="F57" s="54"/>
      <c r="G57" s="54"/>
    </row>
    <row r="58" spans="1:7" s="13" customFormat="1" ht="17.399999999999999" customHeight="1" x14ac:dyDescent="0.3">
      <c r="E58" s="13" t="s">
        <v>144</v>
      </c>
    </row>
    <row r="59" spans="1:7" s="13" customFormat="1" ht="23.4" customHeight="1" x14ac:dyDescent="0.3">
      <c r="A59" s="53" t="s">
        <v>132</v>
      </c>
      <c r="B59" s="53"/>
      <c r="C59" s="21" t="s">
        <v>129</v>
      </c>
      <c r="D59" s="18"/>
      <c r="E59" s="54" t="s">
        <v>130</v>
      </c>
      <c r="F59" s="54"/>
      <c r="G59" s="54"/>
    </row>
    <row r="60" spans="1:7" s="13" customFormat="1" ht="13.95" customHeight="1" x14ac:dyDescent="0.3">
      <c r="E60" s="13" t="s">
        <v>144</v>
      </c>
    </row>
    <row r="61" spans="1:7" s="13" customFormat="1" ht="13.8" x14ac:dyDescent="0.3">
      <c r="A61" s="18" t="s">
        <v>133</v>
      </c>
      <c r="C61" s="21" t="s">
        <v>129</v>
      </c>
      <c r="D61" s="18"/>
      <c r="E61" s="54" t="s">
        <v>130</v>
      </c>
      <c r="F61" s="54"/>
      <c r="G61" s="54"/>
    </row>
    <row r="62" spans="1:7" s="13" customFormat="1" ht="18" customHeight="1" x14ac:dyDescent="0.3">
      <c r="A62" s="22" t="s">
        <v>134</v>
      </c>
      <c r="B62" s="11"/>
      <c r="C62" s="11"/>
    </row>
    <row r="63" spans="1:7" s="13" customFormat="1" ht="18" customHeight="1" x14ac:dyDescent="0.3">
      <c r="A63" s="56" t="s">
        <v>145</v>
      </c>
      <c r="B63" s="56"/>
    </row>
    <row r="64" spans="1:7" s="13" customFormat="1" ht="13.8" x14ac:dyDescent="0.3"/>
    <row r="65" spans="1:7" ht="15.6" x14ac:dyDescent="0.3">
      <c r="A65" s="7"/>
      <c r="B65" s="7"/>
      <c r="C65" s="7"/>
      <c r="D65" s="7"/>
      <c r="E65" s="7"/>
      <c r="F65" s="7"/>
      <c r="G65" s="7"/>
    </row>
  </sheetData>
  <mergeCells count="15">
    <mergeCell ref="A59:B59"/>
    <mergeCell ref="E59:G59"/>
    <mergeCell ref="E61:G61"/>
    <mergeCell ref="A63:B63"/>
    <mergeCell ref="E55:G55"/>
    <mergeCell ref="A2:G2"/>
    <mergeCell ref="A54:B54"/>
    <mergeCell ref="A55:B55"/>
    <mergeCell ref="A57:B57"/>
    <mergeCell ref="E57:G57"/>
    <mergeCell ref="A3:A5"/>
    <mergeCell ref="B3:B5"/>
    <mergeCell ref="C3:C5"/>
    <mergeCell ref="D3:G3"/>
    <mergeCell ref="D4:G4"/>
  </mergeCells>
  <pageMargins left="0.70866141732283472" right="0" top="0.15748031496062992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 лист</vt:lpstr>
      <vt:lpstr>часть 1, 2</vt:lpstr>
      <vt:lpstr>часть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2016-02-15T08:53:30Z</dcterms:modified>
</cp:coreProperties>
</file>